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65386" windowWidth="8640" windowHeight="9180" activeTab="0"/>
  </bookViews>
  <sheets>
    <sheet name="ΚΤΠ" sheetId="1" r:id="rId1"/>
    <sheet name="ΔΙΑΓΡΑΜΜΑΤΑ" sheetId="2" r:id="rId2"/>
  </sheets>
  <definedNames>
    <definedName name="_xlnm.Print_Area" localSheetId="0">'ΚΤΠ'!$A$1:$I$44</definedName>
    <definedName name="_xlnm.Print_Titles" localSheetId="0">'ΚΤΠ'!$2:$3</definedName>
  </definedNames>
  <calcPr fullCalcOnLoad="1"/>
</workbook>
</file>

<file path=xl/sharedStrings.xml><?xml version="1.0" encoding="utf-8"?>
<sst xmlns="http://schemas.openxmlformats.org/spreadsheetml/2006/main" count="54" uniqueCount="26">
  <si>
    <t>ΠΟΣΑ ΣΕ EΥΡΩ</t>
  </si>
  <si>
    <t>ΧΡΗΜΑΤΟΔΟΤΙΚΟ
ΜΕΣΟ</t>
  </si>
  <si>
    <t>ΣΥΝΟΛΟ</t>
  </si>
  <si>
    <t>ΕΚΤ</t>
  </si>
  <si>
    <t>ΕΤΠΑ</t>
  </si>
  <si>
    <t>ΙΔΙΩΤΙΚΗ ΣΥΜΜΕΤΟΧΗ</t>
  </si>
  <si>
    <t>Ε.Π. ΚΟΙΝΩΝΙΑ ΤΗΣ ΠΛΗΡΟΦΟΡΙΑΣ</t>
  </si>
  <si>
    <t>ΑΞΟΝΕΣ ΠΡΟΤΕΡΑΙΟΤΗΤΑΣ</t>
  </si>
  <si>
    <t>ΔΗΜΟΣΙΑ ΚΕΝΤΡΙΚΗ ΣΥΜΜΕΤΟΧΗ</t>
  </si>
  <si>
    <t>ΤΑΜΕΙΑ</t>
  </si>
  <si>
    <t>ΕΚΤ: ΕΥΡΩΠΑΪΚΟ ΚΟΙΝΩΝΙΚΟ ΤΑΜΕΙΟ</t>
  </si>
  <si>
    <t>ΕΤΠΑ: ΕΥΡΩΠΑΪΚΟ ΤΑΜΕΙΟ ΠΕΡΙΦΕΡΕΙΑΚΗΣ ΑΝΑΠΤΥΞΗΣ</t>
  </si>
  <si>
    <t xml:space="preserve"> 1. ΠΑΙΔΕΙΑ &amp; ΠΟΛΙΤΙΣΜΟΣ</t>
  </si>
  <si>
    <t>2. ΕΞΥΠΗΡΕΤΗΣΗ ΤΟΥ ΠΟΛΙΤΗ &amp; ΒΕΛΤΙΩΣΗ ΤΗΣ ΠΟΙΟΤΗΤΑΣ ΖΩΗΣ</t>
  </si>
  <si>
    <t>3. ΑΝΑΠΤΥΞΗ &amp; ΑΠΑΣΧΟΛΗΣΗ</t>
  </si>
  <si>
    <t xml:space="preserve"> 4. ΕΠΙΚΟΙΝΩΝΙΕΣ</t>
  </si>
  <si>
    <t>5. ΤΕΧΝΙΚΗ ΒΟΗΘΕΙΑ</t>
  </si>
  <si>
    <t>ΑΞΟΝΑΣ  1</t>
  </si>
  <si>
    <t>ΕΥΡΩΠΑΪΚΟ ΤΑΜΕΙΟ ΠΕΡΙΦΕΡΕΙΑΚΗΣ ΑΝΑΠΤΥΞΗΣ</t>
  </si>
  <si>
    <t>ΑΞΟΝΑΣ  2</t>
  </si>
  <si>
    <t>ΕΥΡΩΠΑΪΚΟ ΚΟΙΝΩΝΙΚΟ ΤΑΜΕΙΟ</t>
  </si>
  <si>
    <t>ΑΞΟΝΑΣ  3</t>
  </si>
  <si>
    <t>ΔΗΜΟΣΙΑ ΚΕΝΤΡΙΚΗ</t>
  </si>
  <si>
    <t>ΑΞΟΝΑΣ  4</t>
  </si>
  <si>
    <t>ΑΞΟΝΑΣ  5</t>
  </si>
  <si>
    <t>ΠΗΓΗ :ΟΠΣ ''ΕΡΓΟΡΑΜΑ'' (15/5/2009)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</si>
</sst>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%"/>
  </numFmts>
  <fonts count="57">
    <font>
      <sz val="10"/>
      <name val="Arial"/>
      <family val="0"/>
    </font>
    <font>
      <sz val="7"/>
      <name val="Arial"/>
      <family val="2"/>
    </font>
    <font>
      <b/>
      <sz val="13"/>
      <name val="Arial"/>
      <family val="2"/>
    </font>
    <font>
      <b/>
      <sz val="8"/>
      <color indexed="6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u val="single"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4"/>
      <color indexed="8"/>
      <name val="Arial"/>
      <family val="2"/>
    </font>
    <font>
      <sz val="16.5"/>
      <color indexed="8"/>
      <name val="Arial"/>
      <family val="2"/>
    </font>
    <font>
      <sz val="6.65"/>
      <color indexed="8"/>
      <name val="Arial"/>
      <family val="2"/>
    </font>
    <font>
      <sz val="16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"/>
      <color indexed="8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35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0" fillId="0" borderId="0" xfId="56" applyFont="1" applyFill="1" applyBorder="1">
      <alignment/>
      <protection/>
    </xf>
    <xf numFmtId="3" fontId="10" fillId="0" borderId="0" xfId="56" applyNumberFormat="1" applyFont="1" applyFill="1" applyBorder="1">
      <alignment/>
      <protection/>
    </xf>
    <xf numFmtId="0" fontId="11" fillId="0" borderId="0" xfId="56" applyNumberFormat="1" applyFont="1" applyFill="1" applyBorder="1" applyAlignment="1">
      <alignment horizontal="center" vertical="center"/>
      <protection/>
    </xf>
    <xf numFmtId="3" fontId="11" fillId="0" borderId="0" xfId="56" applyNumberFormat="1" applyFont="1" applyFill="1" applyBorder="1" applyAlignment="1">
      <alignment horizontal="center"/>
      <protection/>
    </xf>
    <xf numFmtId="0" fontId="12" fillId="0" borderId="0" xfId="56" applyFont="1" applyFill="1" applyBorder="1">
      <alignment/>
      <protection/>
    </xf>
    <xf numFmtId="0" fontId="0" fillId="0" borderId="0" xfId="56" applyFill="1">
      <alignment/>
      <protection/>
    </xf>
    <xf numFmtId="3" fontId="0" fillId="0" borderId="0" xfId="56" applyNumberFormat="1" applyFill="1">
      <alignment/>
      <protection/>
    </xf>
    <xf numFmtId="0" fontId="10" fillId="0" borderId="0" xfId="56" applyFont="1" applyFill="1">
      <alignment/>
      <protection/>
    </xf>
    <xf numFmtId="3" fontId="5" fillId="35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/>
    </xf>
    <xf numFmtId="0" fontId="7" fillId="0" borderId="0" xfId="55" applyFont="1" applyFill="1" applyBorder="1" applyAlignment="1">
      <alignment horizontal="left" vertical="center" wrapText="1"/>
      <protection/>
    </xf>
    <xf numFmtId="0" fontId="9" fillId="0" borderId="0" xfId="55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ΧΡΗΜΑΤΟΔΟΤΙΚΟΙ ΠΙΝΑΚΕΣ ΕΠ (ΟΚ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ΑΞΟΝΑΣ  1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ΑΞΟΝΑΣ  2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ΑΞΟΝΑΣ  3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ΑΞΟΝΑΣ  4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ΑΞΟΝΑΣ  5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5448199"/>
        <c:axId val="29271744"/>
      </c:barChart>
      <c:catAx>
        <c:axId val="55448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71744"/>
        <c:crosses val="autoZero"/>
        <c:auto val="1"/>
        <c:lblOffset val="100"/>
        <c:tickLblSkip val="1"/>
        <c:noMultiLvlLbl val="0"/>
      </c:catAx>
      <c:valAx>
        <c:axId val="29271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48199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ΕΤΠΑ</c:v>
              </c:pt>
              <c:pt idx="1">
                <c:v>ΕΚΤ</c:v>
              </c:pt>
              <c:pt idx="2">
                <c:v>ΔΗΜΟΣΙΑ ΚΕΝΤΡΙΚΗ</c:v>
              </c:pt>
              <c:pt idx="3">
                <c:v>ΙΔΙΩΤΙΚΗ ΣΥΜΜΕΤΟΧΗ</c:v>
              </c:pt>
            </c:strLit>
          </c:cat>
          <c:val>
            <c:numLit>
              <c:ptCount val="4"/>
              <c:pt idx="0">
                <c:v>1266033996</c:v>
              </c:pt>
              <c:pt idx="1">
                <c:v>436149800</c:v>
              </c:pt>
              <c:pt idx="2">
                <c:v>567394598</c:v>
              </c:pt>
              <c:pt idx="3">
                <c:v>569500000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1295"/>
          <c:w val="0.91225"/>
          <c:h val="0.7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ΔΙΑΓΡΑΜΜΑΤΑ!$C$6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ΔΙΑΓΡΑΜΜΑΤΑ!$D$6:$I$6</c:f>
              <c:numCache/>
            </c:numRef>
          </c:val>
        </c:ser>
        <c:ser>
          <c:idx val="1"/>
          <c:order val="1"/>
          <c:tx>
            <c:strRef>
              <c:f>ΔΙΑΓΡΑΜΜΑΤΑ!$C$7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ΔΙΑΓΡΑΜΜΑΤΑ!$D$7:$I$7</c:f>
              <c:numCache/>
            </c:numRef>
          </c:val>
        </c:ser>
        <c:ser>
          <c:idx val="2"/>
          <c:order val="2"/>
          <c:tx>
            <c:strRef>
              <c:f>ΔΙΑΓΡΑΜΜΑΤΑ!$C$8</c:f>
              <c:strCache>
                <c:ptCount val="1"/>
                <c:pt idx="0">
                  <c:v>ΑΞΟΝΑΣ 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ΔΙΑΓΡΑΜΜΑΤΑ!$D$8:$I$8</c:f>
              <c:numCache/>
            </c:numRef>
          </c:val>
        </c:ser>
        <c:ser>
          <c:idx val="3"/>
          <c:order val="3"/>
          <c:tx>
            <c:strRef>
              <c:f>ΔΙΑΓΡΑΜΜΑΤΑ!$C$9</c:f>
              <c:strCache>
                <c:ptCount val="1"/>
                <c:pt idx="0">
                  <c:v>ΑΞΟΝΑΣ  4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003B3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ΔΙΑΓΡΑΜΜΑΤΑ!$D$9:$I$9</c:f>
              <c:numCache/>
            </c:numRef>
          </c:val>
        </c:ser>
        <c:ser>
          <c:idx val="4"/>
          <c:order val="4"/>
          <c:tx>
            <c:strRef>
              <c:f>ΔΙΑΓΡΑΜΜΑΤΑ!$C$10</c:f>
              <c:strCache>
                <c:ptCount val="1"/>
                <c:pt idx="0">
                  <c:v>ΑΞΟΝΑΣ  5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ΔΙΑΓΡΑΜΜΑΤΑ!$D$10:$I$10</c:f>
              <c:numCache/>
            </c:numRef>
          </c:val>
        </c:ser>
        <c:axId val="62119105"/>
        <c:axId val="22201034"/>
      </c:barChart>
      <c:catAx>
        <c:axId val="62119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01034"/>
        <c:crosses val="autoZero"/>
        <c:auto val="1"/>
        <c:lblOffset val="100"/>
        <c:tickLblSkip val="1"/>
        <c:noMultiLvlLbl val="0"/>
      </c:catAx>
      <c:valAx>
        <c:axId val="222010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19105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275"/>
                <c:y val="0.006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475"/>
          <c:y val="0.935"/>
          <c:w val="0.55775"/>
          <c:h val="0.051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25"/>
          <c:y val="0.22775"/>
          <c:w val="0.6645"/>
          <c:h val="0.48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CC"/>
                  </a:gs>
                  <a:gs pos="100000">
                    <a:srgbClr val="5E765E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ΔΙΑΓΡΑΜΜΑΤΑ!$K$6:$K$9</c:f>
              <c:strCache/>
            </c:strRef>
          </c:cat>
          <c:val>
            <c:numRef>
              <c:f>ΔΙΑΓΡΑΜΜΑΤΑ!$L$6:$L$9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075"/>
          <c:y val="0.84625"/>
          <c:w val="0.9205"/>
          <c:h val="0.0827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0.01925</cdr:y>
    </cdr:from>
    <cdr:to>
      <cdr:x>0.60275</cdr:x>
      <cdr:y>0.11475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14300"/>
          <a:ext cx="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ΕΠΙΧΕΙΡΗΣΙΑΚΟΥ ΠΡΟΓΡΑΜΜΑΤΟΣ ΚΟΙΝΩΝΙΑ ΤΗΣ ΠΛΗΡΟΦΟΡΙΑΣ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0.2155</cdr:x>
      <cdr:y>0.094</cdr:y>
    </cdr:from>
    <cdr:to>
      <cdr:x>0.63575</cdr:x>
      <cdr:y>0.29725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61925"/>
          <a:ext cx="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ΚΟΙΝΩΝΙΑ ΤΗΣ ΠΛΗΡΟΦΟΡΙΑΣ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66675</xdr:rowOff>
    </xdr:from>
    <xdr:to>
      <xdr:col>9</xdr:col>
      <xdr:colOff>0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7791450" y="2247900"/>
        <a:ext cx="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35</xdr:row>
      <xdr:rowOff>38100</xdr:rowOff>
    </xdr:from>
    <xdr:to>
      <xdr:col>9</xdr:col>
      <xdr:colOff>0</xdr:colOff>
      <xdr:row>43</xdr:row>
      <xdr:rowOff>66675</xdr:rowOff>
    </xdr:to>
    <xdr:graphicFrame>
      <xdr:nvGraphicFramePr>
        <xdr:cNvPr id="2" name="Chart 2"/>
        <xdr:cNvGraphicFramePr/>
      </xdr:nvGraphicFramePr>
      <xdr:xfrm>
        <a:off x="7791450" y="8467725"/>
        <a:ext cx="0" cy="174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0.0985</cdr:x>
      <cdr:y>0.01375</cdr:y>
    </cdr:from>
    <cdr:to>
      <cdr:x>0.95975</cdr:x>
      <cdr:y>0.101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47625"/>
          <a:ext cx="51149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ΚΟΙΝΩΝΙΑ ΤΗΣ ΠΛΗΡΟΦΟΡΙΑΣ
</a:t>
          </a:r>
          <a:r>
            <a: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0.21075</cdr:x>
      <cdr:y>0.0175</cdr:y>
    </cdr:from>
    <cdr:to>
      <cdr:x>0.8935</cdr:x>
      <cdr:y>0.15275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47775" y="57150"/>
          <a:ext cx="4067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ΚΟΙΝΩΝΙΑ ΤΗΣ ΠΛΗΡΟΦΟΡΙΑΣ
</a:t>
          </a: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361950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59436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47625</xdr:rowOff>
    </xdr:from>
    <xdr:to>
      <xdr:col>8</xdr:col>
      <xdr:colOff>381000</xdr:colOff>
      <xdr:row>43</xdr:row>
      <xdr:rowOff>85725</xdr:rowOff>
    </xdr:to>
    <xdr:graphicFrame>
      <xdr:nvGraphicFramePr>
        <xdr:cNvPr id="2" name="Chart 2"/>
        <xdr:cNvGraphicFramePr/>
      </xdr:nvGraphicFramePr>
      <xdr:xfrm>
        <a:off x="0" y="3552825"/>
        <a:ext cx="596265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21.8515625" defaultRowHeight="23.25" customHeight="1"/>
  <cols>
    <col min="1" max="1" width="21.28125" style="4" customWidth="1"/>
    <col min="2" max="2" width="18.421875" style="4" customWidth="1"/>
    <col min="3" max="3" width="10.7109375" style="4" customWidth="1"/>
    <col min="4" max="6" width="10.57421875" style="4" bestFit="1" customWidth="1"/>
    <col min="7" max="7" width="11.421875" style="4" customWidth="1"/>
    <col min="8" max="8" width="10.57421875" style="4" bestFit="1" customWidth="1"/>
    <col min="9" max="9" width="12.7109375" style="4" customWidth="1"/>
    <col min="10" max="16384" width="21.8515625" style="4" customWidth="1"/>
  </cols>
  <sheetData>
    <row r="1" ht="6.75" customHeight="1"/>
    <row r="2" spans="1:9" ht="16.5">
      <c r="A2" s="32" t="s">
        <v>6</v>
      </c>
      <c r="B2" s="32"/>
      <c r="C2" s="32"/>
      <c r="D2" s="32"/>
      <c r="E2" s="32"/>
      <c r="F2" s="32"/>
      <c r="G2" s="32"/>
      <c r="H2" s="32"/>
      <c r="I2" s="32"/>
    </row>
    <row r="3" spans="8:9" ht="8.25" customHeight="1">
      <c r="H3" s="33" t="s">
        <v>0</v>
      </c>
      <c r="I3" s="33"/>
    </row>
    <row r="4" spans="1:9" ht="22.5">
      <c r="A4" s="1" t="s">
        <v>7</v>
      </c>
      <c r="B4" s="1" t="s">
        <v>1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3" t="s">
        <v>2</v>
      </c>
    </row>
    <row r="5" spans="1:9" ht="21" customHeight="1">
      <c r="A5" s="34" t="s">
        <v>12</v>
      </c>
      <c r="B5" s="5" t="s">
        <v>4</v>
      </c>
      <c r="C5" s="22">
        <v>21198560</v>
      </c>
      <c r="D5" s="22">
        <v>27135795</v>
      </c>
      <c r="E5" s="22">
        <v>26525403</v>
      </c>
      <c r="F5" s="22">
        <v>31807617</v>
      </c>
      <c r="G5" s="22">
        <v>21095817</v>
      </c>
      <c r="H5" s="22">
        <v>17036808</v>
      </c>
      <c r="I5" s="6">
        <f>SUM(C5:H5)</f>
        <v>144800000</v>
      </c>
    </row>
    <row r="6" spans="1:9" ht="21" customHeight="1">
      <c r="A6" s="34"/>
      <c r="B6" s="5" t="s">
        <v>3</v>
      </c>
      <c r="C6" s="22">
        <v>15706478</v>
      </c>
      <c r="D6" s="22">
        <v>19804302</v>
      </c>
      <c r="E6" s="22">
        <v>21712668</v>
      </c>
      <c r="F6" s="22">
        <v>28167193</v>
      </c>
      <c r="G6" s="22">
        <v>28970538</v>
      </c>
      <c r="H6" s="22">
        <v>29118821</v>
      </c>
      <c r="I6" s="6">
        <f aca="true" t="shared" si="0" ref="I6:I33">SUM(C6:H6)</f>
        <v>143480000</v>
      </c>
    </row>
    <row r="7" spans="1:9" ht="21" customHeight="1">
      <c r="A7" s="34"/>
      <c r="B7" s="7" t="s">
        <v>8</v>
      </c>
      <c r="C7" s="22">
        <v>12301680</v>
      </c>
      <c r="D7" s="22">
        <v>15646699</v>
      </c>
      <c r="E7" s="22">
        <v>16079357</v>
      </c>
      <c r="F7" s="22">
        <v>19991603</v>
      </c>
      <c r="G7" s="22">
        <v>16688785</v>
      </c>
      <c r="H7" s="22">
        <v>0</v>
      </c>
      <c r="I7" s="6">
        <f t="shared" si="0"/>
        <v>80708124</v>
      </c>
    </row>
    <row r="8" spans="1:9" ht="21" customHeight="1">
      <c r="A8" s="34"/>
      <c r="B8" s="5" t="s">
        <v>5</v>
      </c>
      <c r="C8" s="22">
        <v>1863498</v>
      </c>
      <c r="D8" s="22">
        <v>2358579</v>
      </c>
      <c r="E8" s="22">
        <v>2153031</v>
      </c>
      <c r="F8" s="22">
        <v>2519416</v>
      </c>
      <c r="G8" s="22">
        <v>2501529</v>
      </c>
      <c r="H8" s="22">
        <v>2412094</v>
      </c>
      <c r="I8" s="6">
        <f t="shared" si="0"/>
        <v>13808147</v>
      </c>
    </row>
    <row r="9" spans="1:9" ht="21" customHeight="1">
      <c r="A9" s="34"/>
      <c r="B9" s="12" t="s">
        <v>2</v>
      </c>
      <c r="C9" s="8">
        <f aca="true" t="shared" si="1" ref="C9:H9">SUM(C5:C8)</f>
        <v>51070216</v>
      </c>
      <c r="D9" s="8">
        <f t="shared" si="1"/>
        <v>64945375</v>
      </c>
      <c r="E9" s="8">
        <f t="shared" si="1"/>
        <v>66470459</v>
      </c>
      <c r="F9" s="8">
        <f t="shared" si="1"/>
        <v>82485829</v>
      </c>
      <c r="G9" s="8">
        <f t="shared" si="1"/>
        <v>69256669</v>
      </c>
      <c r="H9" s="8">
        <f t="shared" si="1"/>
        <v>48567723</v>
      </c>
      <c r="I9" s="6">
        <f t="shared" si="0"/>
        <v>382796271</v>
      </c>
    </row>
    <row r="10" ht="12.75"/>
    <row r="11" spans="1:9" ht="21" customHeight="1">
      <c r="A11" s="34" t="s">
        <v>13</v>
      </c>
      <c r="B11" s="5" t="s">
        <v>4</v>
      </c>
      <c r="C11" s="22">
        <v>70138600</v>
      </c>
      <c r="D11" s="22">
        <v>89782824</v>
      </c>
      <c r="E11" s="22">
        <v>87763257</v>
      </c>
      <c r="F11" s="22">
        <v>125857655</v>
      </c>
      <c r="G11" s="22">
        <v>105098476</v>
      </c>
      <c r="H11" s="22">
        <v>90279941</v>
      </c>
      <c r="I11" s="6">
        <f t="shared" si="0"/>
        <v>568920753</v>
      </c>
    </row>
    <row r="12" spans="1:9" ht="21" customHeight="1">
      <c r="A12" s="34"/>
      <c r="B12" s="5" t="s">
        <v>3</v>
      </c>
      <c r="C12" s="22">
        <v>9919331</v>
      </c>
      <c r="D12" s="22">
        <v>12507288</v>
      </c>
      <c r="E12" s="22">
        <v>13712505</v>
      </c>
      <c r="F12" s="22">
        <v>15515802</v>
      </c>
      <c r="G12" s="22">
        <v>4744538</v>
      </c>
      <c r="H12" s="22">
        <v>9158112</v>
      </c>
      <c r="I12" s="6">
        <f t="shared" si="0"/>
        <v>65557576</v>
      </c>
    </row>
    <row r="13" spans="1:9" ht="21" customHeight="1">
      <c r="A13" s="34"/>
      <c r="B13" s="7" t="s">
        <v>8</v>
      </c>
      <c r="C13" s="22">
        <v>26685978</v>
      </c>
      <c r="D13" s="22">
        <v>34096704</v>
      </c>
      <c r="E13" s="22">
        <v>33825254</v>
      </c>
      <c r="F13" s="22">
        <v>57079566</v>
      </c>
      <c r="G13" s="22">
        <v>45539310</v>
      </c>
      <c r="H13" s="22">
        <v>0</v>
      </c>
      <c r="I13" s="6">
        <f t="shared" si="0"/>
        <v>197226812</v>
      </c>
    </row>
    <row r="14" spans="1:9" ht="21" customHeight="1">
      <c r="A14" s="34"/>
      <c r="B14" s="5" t="s">
        <v>5</v>
      </c>
      <c r="C14" s="22">
        <v>3967718</v>
      </c>
      <c r="D14" s="22">
        <v>5021835</v>
      </c>
      <c r="E14" s="22">
        <v>4584188</v>
      </c>
      <c r="F14" s="22">
        <v>5364283</v>
      </c>
      <c r="G14" s="22">
        <v>5326199</v>
      </c>
      <c r="H14" s="22">
        <v>10135777</v>
      </c>
      <c r="I14" s="6">
        <f t="shared" si="0"/>
        <v>34400000</v>
      </c>
    </row>
    <row r="15" spans="1:9" ht="21" customHeight="1">
      <c r="A15" s="34"/>
      <c r="B15" s="12" t="s">
        <v>2</v>
      </c>
      <c r="C15" s="8">
        <f aca="true" t="shared" si="2" ref="C15:H15">SUM(C11:C14)</f>
        <v>110711627</v>
      </c>
      <c r="D15" s="8">
        <f t="shared" si="2"/>
        <v>141408651</v>
      </c>
      <c r="E15" s="8">
        <f t="shared" si="2"/>
        <v>139885204</v>
      </c>
      <c r="F15" s="8">
        <f t="shared" si="2"/>
        <v>203817306</v>
      </c>
      <c r="G15" s="8">
        <f t="shared" si="2"/>
        <v>160708523</v>
      </c>
      <c r="H15" s="8">
        <f t="shared" si="2"/>
        <v>109573830</v>
      </c>
      <c r="I15" s="6">
        <f t="shared" si="0"/>
        <v>866105141</v>
      </c>
    </row>
    <row r="16" ht="12.75"/>
    <row r="17" spans="1:9" ht="21" customHeight="1">
      <c r="A17" s="34" t="s">
        <v>14</v>
      </c>
      <c r="B17" s="5" t="s">
        <v>4</v>
      </c>
      <c r="C17" s="22">
        <v>26623783</v>
      </c>
      <c r="D17" s="22">
        <v>34080498</v>
      </c>
      <c r="E17" s="22">
        <v>33313896</v>
      </c>
      <c r="F17" s="22">
        <v>39947958</v>
      </c>
      <c r="G17" s="22">
        <v>17181951</v>
      </c>
      <c r="H17" s="22">
        <v>89185782</v>
      </c>
      <c r="I17" s="6">
        <f t="shared" si="0"/>
        <v>240333868</v>
      </c>
    </row>
    <row r="18" spans="1:9" ht="21" customHeight="1">
      <c r="A18" s="34"/>
      <c r="B18" s="5" t="s">
        <v>3</v>
      </c>
      <c r="C18" s="22">
        <v>24024629</v>
      </c>
      <c r="D18" s="22">
        <v>30292659</v>
      </c>
      <c r="E18" s="22">
        <v>33211698</v>
      </c>
      <c r="F18" s="22">
        <v>37134734</v>
      </c>
      <c r="G18" s="22">
        <v>50057045</v>
      </c>
      <c r="H18" s="22">
        <v>6801404</v>
      </c>
      <c r="I18" s="6">
        <f t="shared" si="0"/>
        <v>181522169</v>
      </c>
    </row>
    <row r="19" spans="1:9" ht="21" customHeight="1">
      <c r="A19" s="34"/>
      <c r="B19" s="7" t="s">
        <v>8</v>
      </c>
      <c r="C19" s="22">
        <v>16882803</v>
      </c>
      <c r="D19" s="22">
        <v>21457719</v>
      </c>
      <c r="E19" s="22">
        <v>22175198</v>
      </c>
      <c r="F19" s="22">
        <v>25694231</v>
      </c>
      <c r="G19" s="22">
        <v>22412999</v>
      </c>
      <c r="H19" s="22">
        <v>18333964</v>
      </c>
      <c r="I19" s="6">
        <f t="shared" si="0"/>
        <v>126956914</v>
      </c>
    </row>
    <row r="20" spans="1:9" ht="21" customHeight="1">
      <c r="A20" s="34"/>
      <c r="B20" s="5" t="s">
        <v>5</v>
      </c>
      <c r="C20" s="22">
        <v>39233328</v>
      </c>
      <c r="D20" s="22">
        <v>49695548</v>
      </c>
      <c r="E20" s="22">
        <v>45836289</v>
      </c>
      <c r="F20" s="22">
        <v>50465975</v>
      </c>
      <c r="G20" s="22">
        <v>70172205</v>
      </c>
      <c r="H20" s="22">
        <v>66382599</v>
      </c>
      <c r="I20" s="6">
        <f t="shared" si="0"/>
        <v>321785944</v>
      </c>
    </row>
    <row r="21" spans="1:9" ht="21" customHeight="1">
      <c r="A21" s="34"/>
      <c r="B21" s="12" t="s">
        <v>2</v>
      </c>
      <c r="C21" s="8">
        <f aca="true" t="shared" si="3" ref="C21:H21">SUM(C17:C20)</f>
        <v>106764543</v>
      </c>
      <c r="D21" s="8">
        <f t="shared" si="3"/>
        <v>135526424</v>
      </c>
      <c r="E21" s="8">
        <f t="shared" si="3"/>
        <v>134537081</v>
      </c>
      <c r="F21" s="8">
        <f t="shared" si="3"/>
        <v>153242898</v>
      </c>
      <c r="G21" s="8">
        <f t="shared" si="3"/>
        <v>159824200</v>
      </c>
      <c r="H21" s="8">
        <f t="shared" si="3"/>
        <v>180703749</v>
      </c>
      <c r="I21" s="6">
        <f t="shared" si="0"/>
        <v>870598895</v>
      </c>
    </row>
    <row r="22" ht="12.75"/>
    <row r="23" spans="1:9" ht="21" customHeight="1">
      <c r="A23" s="34" t="s">
        <v>15</v>
      </c>
      <c r="B23" s="5" t="s">
        <v>4</v>
      </c>
      <c r="C23" s="22">
        <v>39081705</v>
      </c>
      <c r="D23" s="22">
        <v>50027601</v>
      </c>
      <c r="E23" s="22">
        <v>48902280</v>
      </c>
      <c r="F23" s="22">
        <v>58640586</v>
      </c>
      <c r="G23" s="22">
        <v>21875106</v>
      </c>
      <c r="H23" s="22">
        <v>30618101</v>
      </c>
      <c r="I23" s="6">
        <f t="shared" si="0"/>
        <v>249145379</v>
      </c>
    </row>
    <row r="24" spans="1:9" ht="21" customHeight="1">
      <c r="A24" s="34"/>
      <c r="B24" s="5" t="s">
        <v>3</v>
      </c>
      <c r="C24" s="22">
        <v>716215</v>
      </c>
      <c r="D24" s="22">
        <v>903075</v>
      </c>
      <c r="E24" s="22">
        <v>990099</v>
      </c>
      <c r="F24" s="22">
        <v>1044243</v>
      </c>
      <c r="G24" s="22">
        <v>1038225</v>
      </c>
      <c r="H24" s="22">
        <v>1549510</v>
      </c>
      <c r="I24" s="6">
        <f t="shared" si="0"/>
        <v>6241367</v>
      </c>
    </row>
    <row r="25" spans="1:9" ht="21" customHeight="1">
      <c r="A25" s="34"/>
      <c r="B25" s="7" t="s">
        <v>8</v>
      </c>
      <c r="C25" s="22">
        <v>13265973</v>
      </c>
      <c r="D25" s="22">
        <v>16976892</v>
      </c>
      <c r="E25" s="22">
        <v>16630793</v>
      </c>
      <c r="F25" s="22">
        <v>19894943</v>
      </c>
      <c r="G25" s="22">
        <v>7637777</v>
      </c>
      <c r="H25" s="22">
        <v>6871517</v>
      </c>
      <c r="I25" s="6">
        <f t="shared" si="0"/>
        <v>81277895</v>
      </c>
    </row>
    <row r="26" spans="1:9" ht="21" customHeight="1">
      <c r="A26" s="34"/>
      <c r="B26" s="5" t="s">
        <v>5</v>
      </c>
      <c r="C26" s="22">
        <v>15523234</v>
      </c>
      <c r="D26" s="22">
        <v>19647336</v>
      </c>
      <c r="E26" s="22">
        <v>25332096</v>
      </c>
      <c r="F26" s="22">
        <v>21126347</v>
      </c>
      <c r="G26" s="22">
        <v>17696269</v>
      </c>
      <c r="H26" s="22">
        <v>35980627</v>
      </c>
      <c r="I26" s="6">
        <f t="shared" si="0"/>
        <v>135305909</v>
      </c>
    </row>
    <row r="27" spans="1:9" ht="21" customHeight="1">
      <c r="A27" s="34"/>
      <c r="B27" s="12" t="s">
        <v>2</v>
      </c>
      <c r="C27" s="8">
        <f aca="true" t="shared" si="4" ref="C27:H27">SUM(C23:C26)</f>
        <v>68587127</v>
      </c>
      <c r="D27" s="8">
        <f t="shared" si="4"/>
        <v>87554904</v>
      </c>
      <c r="E27" s="8">
        <f t="shared" si="4"/>
        <v>91855268</v>
      </c>
      <c r="F27" s="8">
        <f t="shared" si="4"/>
        <v>100706119</v>
      </c>
      <c r="G27" s="8">
        <f t="shared" si="4"/>
        <v>48247377</v>
      </c>
      <c r="H27" s="8">
        <f t="shared" si="4"/>
        <v>75019755</v>
      </c>
      <c r="I27" s="6">
        <f t="shared" si="0"/>
        <v>471970550</v>
      </c>
    </row>
    <row r="28" ht="12.75"/>
    <row r="29" spans="1:9" ht="21" customHeight="1">
      <c r="A29" s="23" t="s">
        <v>16</v>
      </c>
      <c r="B29" s="5" t="s">
        <v>4</v>
      </c>
      <c r="C29" s="22">
        <v>1950821</v>
      </c>
      <c r="D29" s="22">
        <v>2497200</v>
      </c>
      <c r="E29" s="22">
        <v>2441026</v>
      </c>
      <c r="F29" s="22">
        <v>2927130</v>
      </c>
      <c r="G29" s="22">
        <v>16932640</v>
      </c>
      <c r="H29" s="22">
        <v>12335179</v>
      </c>
      <c r="I29" s="6">
        <f t="shared" si="0"/>
        <v>39083996</v>
      </c>
    </row>
    <row r="30" spans="1:9" ht="21" customHeight="1">
      <c r="A30" s="24"/>
      <c r="B30" s="5" t="s">
        <v>3</v>
      </c>
      <c r="C30" s="22">
        <v>4436364</v>
      </c>
      <c r="D30" s="22">
        <v>5593814</v>
      </c>
      <c r="E30" s="22">
        <v>6132844</v>
      </c>
      <c r="F30" s="22">
        <v>8173733</v>
      </c>
      <c r="G30" s="22">
        <v>0</v>
      </c>
      <c r="H30" s="22">
        <v>0</v>
      </c>
      <c r="I30" s="6">
        <f t="shared" si="0"/>
        <v>24336755</v>
      </c>
    </row>
    <row r="31" spans="1:9" ht="21" customHeight="1">
      <c r="A31" s="24"/>
      <c r="B31" s="7" t="s">
        <v>8</v>
      </c>
      <c r="C31" s="22">
        <v>2129061</v>
      </c>
      <c r="D31" s="22">
        <v>2697004</v>
      </c>
      <c r="E31" s="22">
        <v>2857954</v>
      </c>
      <c r="F31" s="22">
        <v>3700287</v>
      </c>
      <c r="G31" s="22">
        <v>5644211</v>
      </c>
      <c r="H31" s="22">
        <v>854734</v>
      </c>
      <c r="I31" s="6">
        <f t="shared" si="0"/>
        <v>17883251</v>
      </c>
    </row>
    <row r="32" spans="1:9" ht="21" customHeight="1">
      <c r="A32" s="24"/>
      <c r="B32" s="5" t="s">
        <v>5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3200000</v>
      </c>
      <c r="I32" s="6">
        <f t="shared" si="0"/>
        <v>3200000</v>
      </c>
    </row>
    <row r="33" spans="1:9" ht="21" customHeight="1">
      <c r="A33" s="25"/>
      <c r="B33" s="12" t="s">
        <v>2</v>
      </c>
      <c r="C33" s="8">
        <f aca="true" t="shared" si="5" ref="C33:H33">SUM(C29:C32)</f>
        <v>8516246</v>
      </c>
      <c r="D33" s="8">
        <f t="shared" si="5"/>
        <v>10788018</v>
      </c>
      <c r="E33" s="8">
        <f t="shared" si="5"/>
        <v>11431824</v>
      </c>
      <c r="F33" s="8">
        <f t="shared" si="5"/>
        <v>14801150</v>
      </c>
      <c r="G33" s="8">
        <f t="shared" si="5"/>
        <v>22576851</v>
      </c>
      <c r="H33" s="8">
        <f t="shared" si="5"/>
        <v>16389913</v>
      </c>
      <c r="I33" s="6">
        <f t="shared" si="0"/>
        <v>84504002</v>
      </c>
    </row>
    <row r="34" ht="12.75"/>
    <row r="35" spans="1:9" ht="21" customHeight="1">
      <c r="A35" s="26" t="s">
        <v>2</v>
      </c>
      <c r="B35" s="9" t="s">
        <v>4</v>
      </c>
      <c r="C35" s="6">
        <f aca="true" t="shared" si="6" ref="C35:H37">C29+C23+C17+C11+C5</f>
        <v>158993469</v>
      </c>
      <c r="D35" s="6">
        <f t="shared" si="6"/>
        <v>203523918</v>
      </c>
      <c r="E35" s="6">
        <f t="shared" si="6"/>
        <v>198945862</v>
      </c>
      <c r="F35" s="6">
        <f t="shared" si="6"/>
        <v>259180946</v>
      </c>
      <c r="G35" s="6">
        <f t="shared" si="6"/>
        <v>182183990</v>
      </c>
      <c r="H35" s="6">
        <f t="shared" si="6"/>
        <v>239455811</v>
      </c>
      <c r="I35" s="6">
        <f>SUM(C35:H35)</f>
        <v>1242283996</v>
      </c>
    </row>
    <row r="36" spans="1:9" ht="21" customHeight="1">
      <c r="A36" s="27"/>
      <c r="B36" s="9" t="s">
        <v>3</v>
      </c>
      <c r="C36" s="6">
        <f t="shared" si="6"/>
        <v>54803017</v>
      </c>
      <c r="D36" s="6">
        <f t="shared" si="6"/>
        <v>69101138</v>
      </c>
      <c r="E36" s="6">
        <f t="shared" si="6"/>
        <v>75759814</v>
      </c>
      <c r="F36" s="6">
        <f t="shared" si="6"/>
        <v>90035705</v>
      </c>
      <c r="G36" s="6">
        <f t="shared" si="6"/>
        <v>84810346</v>
      </c>
      <c r="H36" s="6">
        <f t="shared" si="6"/>
        <v>46627847</v>
      </c>
      <c r="I36" s="6">
        <f>SUM(C36:H36)</f>
        <v>421137867</v>
      </c>
    </row>
    <row r="37" spans="1:9" ht="21" customHeight="1">
      <c r="A37" s="27"/>
      <c r="B37" s="10" t="s">
        <v>8</v>
      </c>
      <c r="C37" s="6">
        <f t="shared" si="6"/>
        <v>71265495</v>
      </c>
      <c r="D37" s="6">
        <f t="shared" si="6"/>
        <v>90875018</v>
      </c>
      <c r="E37" s="6">
        <f t="shared" si="6"/>
        <v>91568556</v>
      </c>
      <c r="F37" s="6">
        <f t="shared" si="6"/>
        <v>126360630</v>
      </c>
      <c r="G37" s="6">
        <f t="shared" si="6"/>
        <v>97923082</v>
      </c>
      <c r="H37" s="6">
        <f t="shared" si="6"/>
        <v>26060215</v>
      </c>
      <c r="I37" s="6">
        <f>SUM(C37:H37)</f>
        <v>504052996</v>
      </c>
    </row>
    <row r="38" spans="1:9" ht="21" customHeight="1">
      <c r="A38" s="27"/>
      <c r="B38" s="9" t="s">
        <v>5</v>
      </c>
      <c r="C38" s="6">
        <f aca="true" t="shared" si="7" ref="C38:H38">C26+C20+C14+C8+C32</f>
        <v>60587778</v>
      </c>
      <c r="D38" s="6">
        <f t="shared" si="7"/>
        <v>76723298</v>
      </c>
      <c r="E38" s="6">
        <f t="shared" si="7"/>
        <v>77905604</v>
      </c>
      <c r="F38" s="6">
        <f t="shared" si="7"/>
        <v>79476021</v>
      </c>
      <c r="G38" s="6">
        <f t="shared" si="7"/>
        <v>95696202</v>
      </c>
      <c r="H38" s="6">
        <f t="shared" si="7"/>
        <v>118111097</v>
      </c>
      <c r="I38" s="6">
        <f>SUM(C38:H38)</f>
        <v>508500000</v>
      </c>
    </row>
    <row r="39" spans="1:9" ht="21" customHeight="1">
      <c r="A39" s="28"/>
      <c r="B39" s="13" t="s">
        <v>2</v>
      </c>
      <c r="C39" s="6">
        <f aca="true" t="shared" si="8" ref="C39:H39">SUM(C35:C38)</f>
        <v>345649759</v>
      </c>
      <c r="D39" s="6">
        <f t="shared" si="8"/>
        <v>440223372</v>
      </c>
      <c r="E39" s="6">
        <f t="shared" si="8"/>
        <v>444179836</v>
      </c>
      <c r="F39" s="6">
        <f t="shared" si="8"/>
        <v>555053302</v>
      </c>
      <c r="G39" s="6">
        <f t="shared" si="8"/>
        <v>460613620</v>
      </c>
      <c r="H39" s="6">
        <f t="shared" si="8"/>
        <v>430254970</v>
      </c>
      <c r="I39" s="6">
        <f>SUM(C39:H39)</f>
        <v>2675974859</v>
      </c>
    </row>
    <row r="40" spans="1:9" ht="12.75">
      <c r="A40" s="29" t="s">
        <v>25</v>
      </c>
      <c r="B40" s="29"/>
      <c r="C40" s="29"/>
      <c r="D40" s="29"/>
      <c r="E40" s="29"/>
      <c r="F40" s="29"/>
      <c r="G40" s="29"/>
      <c r="H40" s="29"/>
      <c r="I40" s="29"/>
    </row>
    <row r="41" spans="1:9" s="11" customFormat="1" ht="12.75">
      <c r="A41" s="30" t="s">
        <v>9</v>
      </c>
      <c r="B41" s="30"/>
      <c r="C41" s="30"/>
      <c r="D41" s="30"/>
      <c r="E41" s="30"/>
      <c r="F41" s="30"/>
      <c r="G41" s="30"/>
      <c r="H41" s="30"/>
      <c r="I41" s="30"/>
    </row>
    <row r="42" spans="1:9" s="11" customFormat="1" ht="12.75">
      <c r="A42" s="31" t="s">
        <v>10</v>
      </c>
      <c r="B42" s="31"/>
      <c r="C42" s="31"/>
      <c r="D42" s="31"/>
      <c r="E42" s="31"/>
      <c r="F42" s="31"/>
      <c r="G42" s="31"/>
      <c r="H42" s="31"/>
      <c r="I42" s="31"/>
    </row>
    <row r="43" spans="1:9" s="11" customFormat="1" ht="12.75">
      <c r="A43" s="31" t="s">
        <v>11</v>
      </c>
      <c r="B43" s="31"/>
      <c r="C43" s="31"/>
      <c r="D43" s="31"/>
      <c r="E43" s="31"/>
      <c r="F43" s="31"/>
      <c r="G43" s="31"/>
      <c r="H43" s="31"/>
      <c r="I43" s="31"/>
    </row>
  </sheetData>
  <sheetProtection/>
  <mergeCells count="12">
    <mergeCell ref="A2:I2"/>
    <mergeCell ref="H3:I3"/>
    <mergeCell ref="A5:A9"/>
    <mergeCell ref="A11:A15"/>
    <mergeCell ref="A17:A21"/>
    <mergeCell ref="A23:A27"/>
    <mergeCell ref="A29:A33"/>
    <mergeCell ref="A35:A39"/>
    <mergeCell ref="A40:I40"/>
    <mergeCell ref="A41:I41"/>
    <mergeCell ref="A42:I42"/>
    <mergeCell ref="A43:I43"/>
  </mergeCells>
  <printOptions horizontalCentered="1"/>
  <pageMargins left="0.75" right="0.75" top="0.27" bottom="0.22" header="0.23" footer="0.2"/>
  <pageSetup horizontalDpi="600" verticalDpi="600" orientation="landscape" paperSize="9" r:id="rId2"/>
  <rowBreaks count="1" manualBreakCount="1">
    <brk id="28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L12"/>
  <sheetViews>
    <sheetView showGridLines="0" zoomScalePageLayoutView="0" workbookViewId="0" topLeftCell="A1">
      <selection activeCell="M32" sqref="M32"/>
    </sheetView>
  </sheetViews>
  <sheetFormatPr defaultColWidth="9.140625" defaultRowHeight="12.75"/>
  <cols>
    <col min="1" max="2" width="9.140625" style="19" customWidth="1"/>
    <col min="3" max="3" width="10.421875" style="19" customWidth="1"/>
    <col min="4" max="9" width="11.00390625" style="20" customWidth="1"/>
    <col min="10" max="10" width="13.421875" style="19" customWidth="1"/>
    <col min="11" max="11" width="17.421875" style="21" customWidth="1"/>
    <col min="12" max="12" width="16.421875" style="21" customWidth="1"/>
    <col min="13" max="16384" width="9.140625" style="19" customWidth="1"/>
  </cols>
  <sheetData>
    <row r="1" spans="4:9" s="14" customFormat="1" ht="12.75">
      <c r="D1" s="15"/>
      <c r="E1" s="15"/>
      <c r="F1" s="15"/>
      <c r="G1" s="15"/>
      <c r="H1" s="15"/>
      <c r="I1" s="15"/>
    </row>
    <row r="2" spans="4:9" s="14" customFormat="1" ht="12.75">
      <c r="D2" s="15"/>
      <c r="E2" s="15"/>
      <c r="F2" s="15"/>
      <c r="G2" s="15"/>
      <c r="H2" s="15"/>
      <c r="I2" s="15"/>
    </row>
    <row r="3" spans="4:9" s="14" customFormat="1" ht="12.75">
      <c r="D3" s="15"/>
      <c r="E3" s="15"/>
      <c r="F3" s="15"/>
      <c r="G3" s="15"/>
      <c r="H3" s="15"/>
      <c r="I3" s="15"/>
    </row>
    <row r="4" spans="4:9" s="14" customFormat="1" ht="12.75">
      <c r="D4" s="15"/>
      <c r="E4" s="15"/>
      <c r="F4" s="15"/>
      <c r="G4" s="15"/>
      <c r="H4" s="15"/>
      <c r="I4" s="15"/>
    </row>
    <row r="5" spans="4:9" s="14" customFormat="1" ht="12.75" customHeight="1"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</row>
    <row r="6" spans="3:12" s="14" customFormat="1" ht="12.75">
      <c r="C6" s="14" t="s">
        <v>17</v>
      </c>
      <c r="D6" s="17">
        <f>ΚΤΠ!C9</f>
        <v>51070216</v>
      </c>
      <c r="E6" s="17">
        <f>ΚΤΠ!D9</f>
        <v>64945375</v>
      </c>
      <c r="F6" s="17">
        <f>ΚΤΠ!E9</f>
        <v>66470459</v>
      </c>
      <c r="G6" s="17">
        <f>ΚΤΠ!F9</f>
        <v>82485829</v>
      </c>
      <c r="H6" s="17">
        <f>ΚΤΠ!G9</f>
        <v>69256669</v>
      </c>
      <c r="I6" s="17">
        <f>ΚΤΠ!H9</f>
        <v>48567723</v>
      </c>
      <c r="J6" s="15">
        <f aca="true" t="shared" si="0" ref="J6:J11">SUM(D6:I6)</f>
        <v>382796271</v>
      </c>
      <c r="K6" s="18" t="s">
        <v>18</v>
      </c>
      <c r="L6" s="17">
        <f>ΚΤΠ!I35</f>
        <v>1242283996</v>
      </c>
    </row>
    <row r="7" spans="3:12" s="14" customFormat="1" ht="12.75">
      <c r="C7" s="14" t="s">
        <v>19</v>
      </c>
      <c r="D7" s="17">
        <f>ΚΤΠ!C15</f>
        <v>110711627</v>
      </c>
      <c r="E7" s="17">
        <f>ΚΤΠ!D15</f>
        <v>141408651</v>
      </c>
      <c r="F7" s="17">
        <f>ΚΤΠ!E15</f>
        <v>139885204</v>
      </c>
      <c r="G7" s="17">
        <f>ΚΤΠ!F15</f>
        <v>203817306</v>
      </c>
      <c r="H7" s="17">
        <f>ΚΤΠ!G15</f>
        <v>160708523</v>
      </c>
      <c r="I7" s="17">
        <f>ΚΤΠ!H15</f>
        <v>109573830</v>
      </c>
      <c r="J7" s="15">
        <f t="shared" si="0"/>
        <v>866105141</v>
      </c>
      <c r="K7" s="18" t="s">
        <v>20</v>
      </c>
      <c r="L7" s="17">
        <f>ΚΤΠ!I36</f>
        <v>421137867</v>
      </c>
    </row>
    <row r="8" spans="3:12" s="14" customFormat="1" ht="12.75">
      <c r="C8" s="14" t="s">
        <v>21</v>
      </c>
      <c r="D8" s="17">
        <f>ΚΤΠ!C21</f>
        <v>106764543</v>
      </c>
      <c r="E8" s="17">
        <f>ΚΤΠ!D21</f>
        <v>135526424</v>
      </c>
      <c r="F8" s="17">
        <f>ΚΤΠ!E21</f>
        <v>134537081</v>
      </c>
      <c r="G8" s="17">
        <f>ΚΤΠ!F21</f>
        <v>153242898</v>
      </c>
      <c r="H8" s="17">
        <f>ΚΤΠ!G21</f>
        <v>159824200</v>
      </c>
      <c r="I8" s="17">
        <f>ΚΤΠ!H21</f>
        <v>180703749</v>
      </c>
      <c r="J8" s="15">
        <f t="shared" si="0"/>
        <v>870598895</v>
      </c>
      <c r="K8" s="18" t="s">
        <v>22</v>
      </c>
      <c r="L8" s="17">
        <f>ΚΤΠ!I37</f>
        <v>504052996</v>
      </c>
    </row>
    <row r="9" spans="3:12" s="14" customFormat="1" ht="12" customHeight="1">
      <c r="C9" s="14" t="s">
        <v>23</v>
      </c>
      <c r="D9" s="17">
        <f>ΚΤΠ!C27</f>
        <v>68587127</v>
      </c>
      <c r="E9" s="17">
        <f>ΚΤΠ!D27</f>
        <v>87554904</v>
      </c>
      <c r="F9" s="17">
        <f>ΚΤΠ!E27</f>
        <v>91855268</v>
      </c>
      <c r="G9" s="17">
        <f>ΚΤΠ!F27</f>
        <v>100706119</v>
      </c>
      <c r="H9" s="17">
        <f>ΚΤΠ!G27</f>
        <v>48247377</v>
      </c>
      <c r="I9" s="17">
        <f>ΚΤΠ!H27</f>
        <v>75019755</v>
      </c>
      <c r="J9" s="15">
        <f t="shared" si="0"/>
        <v>471970550</v>
      </c>
      <c r="K9" s="18" t="s">
        <v>5</v>
      </c>
      <c r="L9" s="17">
        <f>ΚΤΠ!I38</f>
        <v>508500000</v>
      </c>
    </row>
    <row r="10" spans="3:10" s="14" customFormat="1" ht="12.75" customHeight="1">
      <c r="C10" s="14" t="s">
        <v>24</v>
      </c>
      <c r="D10" s="17">
        <f>ΚΤΠ!C33</f>
        <v>8516246</v>
      </c>
      <c r="E10" s="17">
        <f>ΚΤΠ!D33</f>
        <v>10788018</v>
      </c>
      <c r="F10" s="17">
        <f>ΚΤΠ!E33</f>
        <v>11431824</v>
      </c>
      <c r="G10" s="17">
        <f>ΚΤΠ!F33</f>
        <v>14801150</v>
      </c>
      <c r="H10" s="17">
        <f>ΚΤΠ!G33</f>
        <v>22576851</v>
      </c>
      <c r="I10" s="17">
        <f>ΚΤΠ!H33</f>
        <v>16389913</v>
      </c>
      <c r="J10" s="15">
        <f t="shared" si="0"/>
        <v>84504002</v>
      </c>
    </row>
    <row r="11" spans="4:10" s="14" customFormat="1" ht="12.75">
      <c r="D11" s="17"/>
      <c r="E11" s="17"/>
      <c r="F11" s="17"/>
      <c r="G11" s="17"/>
      <c r="H11" s="17"/>
      <c r="I11" s="17"/>
      <c r="J11" s="15">
        <f t="shared" si="0"/>
        <v>0</v>
      </c>
    </row>
    <row r="12" spans="4:10" s="14" customFormat="1" ht="12.75">
      <c r="D12" s="17"/>
      <c r="E12" s="17"/>
      <c r="F12" s="17"/>
      <c r="G12" s="17"/>
      <c r="H12" s="17"/>
      <c r="I12" s="17"/>
      <c r="J12" s="15">
        <f>SUM(J6:J11)</f>
        <v>2675974859</v>
      </c>
    </row>
    <row r="13" ht="6.75" customHeight="1"/>
    <row r="14" ht="12.75" customHeight="1"/>
    <row r="17" ht="8.25" customHeight="1"/>
    <row r="18" ht="12.75" customHeight="1"/>
    <row r="22" ht="6.75" customHeight="1"/>
    <row r="23" ht="12.75" customHeight="1"/>
    <row r="27" ht="6.75" customHeight="1"/>
    <row r="28" ht="12.75" customHeight="1"/>
    <row r="31" ht="7.5" customHeight="1"/>
    <row r="38" ht="8.25" customHeight="1"/>
    <row r="39" ht="21" customHeight="1"/>
    <row r="40" ht="20.25" customHeight="1"/>
    <row r="41" ht="13.5" customHeight="1"/>
    <row r="42" ht="13.5" customHeight="1"/>
    <row r="43" ht="13.5" customHeight="1"/>
    <row r="44" ht="13.5" customHeight="1"/>
  </sheetData>
  <sheetProtection/>
  <printOptions horizontalCentered="1"/>
  <pageMargins left="0.75" right="0.75" top="0.32" bottom="0.34" header="0.22" footer="0.2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2006-06-13T08:56:50Z</cp:lastPrinted>
  <dcterms:created xsi:type="dcterms:W3CDTF">2002-04-19T13:09:40Z</dcterms:created>
  <dcterms:modified xsi:type="dcterms:W3CDTF">2009-06-11T10:23:02Z</dcterms:modified>
  <cp:category/>
  <cp:version/>
  <cp:contentType/>
  <cp:contentStatus/>
</cp:coreProperties>
</file>